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66925"/>
  <mc:AlternateContent xmlns:mc="http://schemas.openxmlformats.org/markup-compatibility/2006">
    <mc:Choice Requires="x15">
      <x15ac:absPath xmlns:x15ac="http://schemas.microsoft.com/office/spreadsheetml/2010/11/ac" url="\\lgfs01\sangyou\01_農林振興係\●みどりの食料システム戦略\みどり認定\R06\R070313_みどり認定説明会\"/>
    </mc:Choice>
  </mc:AlternateContent>
  <xr:revisionPtr revIDLastSave="0" documentId="13_ncr:1_{B8635FE2-19FB-438D-B090-107ACEB765A2}"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J18" i="1"/>
  <c r="K48" i="1"/>
  <c r="K47" i="1"/>
  <c r="K46" i="1"/>
  <c r="K45" i="1"/>
  <c r="K44" i="1"/>
  <c r="K43" i="1"/>
  <c r="J49" i="1"/>
  <c r="K13" i="1"/>
  <c r="J13" i="1"/>
  <c r="K28" i="1"/>
  <c r="K27" i="1"/>
  <c r="K26" i="1"/>
  <c r="K31" i="1" s="1"/>
  <c r="K25" i="1"/>
  <c r="K24" i="1"/>
  <c r="K23" i="1"/>
  <c r="K22" i="1"/>
  <c r="K21" i="1"/>
  <c r="K20" i="1"/>
  <c r="K19" i="1"/>
  <c r="K17" i="1"/>
  <c r="K16" i="1"/>
  <c r="K15" i="1"/>
  <c r="K14" i="1"/>
  <c r="K12" i="1"/>
  <c r="J28" i="1"/>
  <c r="J27" i="1"/>
  <c r="J26" i="1"/>
  <c r="J31" i="1" s="1"/>
  <c r="J25" i="1"/>
  <c r="J24" i="1"/>
  <c r="J23" i="1"/>
  <c r="J22" i="1"/>
  <c r="J20" i="1"/>
  <c r="J19" i="1"/>
  <c r="J17" i="1"/>
  <c r="J16" i="1"/>
  <c r="J15" i="1"/>
  <c r="J14" i="1"/>
  <c r="J12" i="1"/>
  <c r="K18" i="1"/>
  <c r="K29" i="1" s="1"/>
  <c r="J29" i="1"/>
  <c r="K42" i="1"/>
  <c r="K41" i="1"/>
  <c r="K40" i="1"/>
  <c r="K30" i="1" l="1"/>
  <c r="K32" i="1" s="1"/>
  <c r="K49" i="1"/>
  <c r="J30" i="1"/>
  <c r="J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産業07</author>
  </authors>
  <commentList>
    <comment ref="A6" authorId="0" shapeId="0" xr:uid="{F688B9D3-DA72-442C-8E84-08897B15553D}">
      <text>
        <r>
          <rPr>
            <b/>
            <sz val="9"/>
            <color indexed="81"/>
            <rFont val="MS P ゴシック"/>
            <family val="3"/>
            <charset val="128"/>
          </rPr>
          <t>化学肥料・化学農薬の低減に向けた土づくりの内容を記載する。</t>
        </r>
      </text>
    </comment>
    <comment ref="H8" authorId="0" shapeId="0" xr:uid="{03FE8A49-8AEB-4D8A-9F88-694F319D9D58}">
      <text>
        <r>
          <rPr>
            <b/>
            <sz val="9"/>
            <color indexed="81"/>
            <rFont val="MS P ゴシック"/>
            <family val="3"/>
            <charset val="128"/>
          </rPr>
          <t>低減技術に取り組んでいる「品種」を記載する。</t>
        </r>
      </text>
    </comment>
    <comment ref="C18" authorId="0" shapeId="0" xr:uid="{61FCB16A-55C4-431D-9D46-ACA31B528414}">
      <text>
        <r>
          <rPr>
            <b/>
            <sz val="9"/>
            <color indexed="81"/>
            <rFont val="MS P ゴシック"/>
            <family val="3"/>
            <charset val="128"/>
          </rPr>
          <t>資材の成分表を確認の上、ご記入する。</t>
        </r>
      </text>
    </comment>
    <comment ref="G21" authorId="0" shapeId="0" xr:uid="{9AB81648-2AB2-4FAF-A92A-3100565EAA55}">
      <text>
        <r>
          <rPr>
            <b/>
            <sz val="9"/>
            <color indexed="81"/>
            <rFont val="MS P ゴシック"/>
            <family val="3"/>
            <charset val="128"/>
          </rPr>
          <t>側条田植え機で施肥する場合は、チェックを入れる。</t>
        </r>
      </text>
    </comment>
    <comment ref="H22" authorId="0" shapeId="0" xr:uid="{F0B33C44-C0B8-45AD-AF95-94BAC2464E15}">
      <text>
        <r>
          <rPr>
            <b/>
            <sz val="9"/>
            <color indexed="81"/>
            <rFont val="MS P ゴシック"/>
            <family val="3"/>
            <charset val="128"/>
          </rPr>
          <t>一発肥料の場合、チェックを入れる。</t>
        </r>
      </text>
    </comment>
    <comment ref="A43" authorId="0" shapeId="0" xr:uid="{C7D5B415-D853-4F2B-AD6F-2DE69C3D0226}">
      <text>
        <r>
          <rPr>
            <b/>
            <sz val="9"/>
            <color indexed="81"/>
            <rFont val="MS P ゴシック"/>
            <family val="3"/>
            <charset val="128"/>
          </rPr>
          <t>田植～収穫までの期間に使用する薬剤を記入する。</t>
        </r>
      </text>
    </comment>
    <comment ref="H43" authorId="0" shapeId="0" xr:uid="{2177F93E-9447-4087-97AD-BD0DB1E5B145}">
      <text>
        <r>
          <rPr>
            <b/>
            <sz val="9"/>
            <color indexed="81"/>
            <rFont val="MS P ゴシック"/>
            <family val="3"/>
            <charset val="128"/>
          </rPr>
          <t>成分表を確認の上、記入する。</t>
        </r>
      </text>
    </comment>
    <comment ref="I43" authorId="0" shapeId="0" xr:uid="{94163ACA-1EF2-4070-BDEA-64AAEEBBC070}">
      <text>
        <r>
          <rPr>
            <b/>
            <sz val="9"/>
            <color indexed="81"/>
            <rFont val="MS P ゴシック"/>
            <family val="3"/>
            <charset val="128"/>
          </rPr>
          <t>成分表を確認の上、記入する。</t>
        </r>
      </text>
    </comment>
    <comment ref="J43" authorId="0" shapeId="0" xr:uid="{ECA94DF7-6C84-45CA-BF9D-E99A2F8CE9D9}">
      <text>
        <r>
          <rPr>
            <b/>
            <sz val="9"/>
            <color indexed="81"/>
            <rFont val="MS P ゴシック"/>
            <family val="3"/>
            <charset val="128"/>
          </rPr>
          <t>実際の使用回数を記入する。</t>
        </r>
      </text>
    </comment>
  </commentList>
</comments>
</file>

<file path=xl/sharedStrings.xml><?xml version="1.0" encoding="utf-8"?>
<sst xmlns="http://schemas.openxmlformats.org/spreadsheetml/2006/main" count="169" uniqueCount="80">
  <si>
    <t>✅</t>
    <phoneticPr fontId="1"/>
  </si>
  <si>
    <t>肥効
調節</t>
    <rPh sb="0" eb="2">
      <t>ヒコウ</t>
    </rPh>
    <rPh sb="3" eb="5">
      <t>チョウセツ</t>
    </rPh>
    <phoneticPr fontId="1"/>
  </si>
  <si>
    <t>局所
施肥</t>
    <rPh sb="0" eb="2">
      <t>キョクショ</t>
    </rPh>
    <rPh sb="3" eb="5">
      <t>セヒ</t>
    </rPh>
    <phoneticPr fontId="1"/>
  </si>
  <si>
    <t>肥料名</t>
    <rPh sb="0" eb="3">
      <t>ヒリョウメイ</t>
    </rPh>
    <phoneticPr fontId="1"/>
  </si>
  <si>
    <t>14,14,14</t>
    <phoneticPr fontId="1"/>
  </si>
  <si>
    <t>例</t>
    <rPh sb="0" eb="1">
      <t>レイ</t>
    </rPh>
    <phoneticPr fontId="1"/>
  </si>
  <si>
    <t>リン酸20、苦土13、ケイ酸20、AL45、ホウ素0.5、マンガン1</t>
    <rPh sb="2" eb="3">
      <t>サン</t>
    </rPh>
    <rPh sb="6" eb="8">
      <t>クド</t>
    </rPh>
    <rPh sb="13" eb="14">
      <t>サン</t>
    </rPh>
    <rPh sb="24" eb="25">
      <t>ソ</t>
    </rPh>
    <phoneticPr fontId="1"/>
  </si>
  <si>
    <t>○○有機</t>
    <rPh sb="2" eb="4">
      <t>ユウキ</t>
    </rPh>
    <phoneticPr fontId="1"/>
  </si>
  <si>
    <t>5,3,5</t>
    <phoneticPr fontId="1"/>
  </si>
  <si>
    <t>BMヨウリン</t>
    <phoneticPr fontId="1"/>
  </si>
  <si>
    <t>○○オール14</t>
    <phoneticPr fontId="1"/>
  </si>
  <si>
    <t>8,3,4</t>
    <phoneticPr fontId="1"/>
  </si>
  <si>
    <t>○○ペースト（有機入り）</t>
    <rPh sb="7" eb="10">
      <t>ユウキイ</t>
    </rPh>
    <phoneticPr fontId="1"/>
  </si>
  <si>
    <t>合計</t>
    <rPh sb="0" eb="2">
      <t>ゴウケイ</t>
    </rPh>
    <phoneticPr fontId="1"/>
  </si>
  <si>
    <t>土改材等計</t>
    <rPh sb="0" eb="3">
      <t>ドカイザイ</t>
    </rPh>
    <rPh sb="3" eb="4">
      <t>ナド</t>
    </rPh>
    <rPh sb="4" eb="5">
      <t>ケイ</t>
    </rPh>
    <phoneticPr fontId="1"/>
  </si>
  <si>
    <t>基肥計</t>
    <rPh sb="0" eb="2">
      <t>モトゴエ</t>
    </rPh>
    <rPh sb="2" eb="3">
      <t>ケイ</t>
    </rPh>
    <phoneticPr fontId="1"/>
  </si>
  <si>
    <t>追肥分計</t>
    <rPh sb="0" eb="3">
      <t>ツイヒブン</t>
    </rPh>
    <rPh sb="3" eb="4">
      <t>ケイ</t>
    </rPh>
    <phoneticPr fontId="1"/>
  </si>
  <si>
    <t>①土改材、
その他</t>
    <rPh sb="1" eb="2">
      <t>ツチ</t>
    </rPh>
    <rPh sb="2" eb="3">
      <t>カイ</t>
    </rPh>
    <rPh sb="3" eb="4">
      <t>ザイ</t>
    </rPh>
    <rPh sb="8" eb="9">
      <t>タ</t>
    </rPh>
    <phoneticPr fontId="1"/>
  </si>
  <si>
    <t>②基肥</t>
    <rPh sb="1" eb="3">
      <t>モトゴエ</t>
    </rPh>
    <phoneticPr fontId="1"/>
  </si>
  <si>
    <t>③追肥</t>
    <rPh sb="1" eb="3">
      <t>ツイヒ</t>
    </rPh>
    <phoneticPr fontId="1"/>
  </si>
  <si>
    <t>4,5,3</t>
    <phoneticPr fontId="1"/>
  </si>
  <si>
    <t>窒素
成分
(%)</t>
    <rPh sb="0" eb="2">
      <t>チッソ</t>
    </rPh>
    <rPh sb="3" eb="5">
      <t>セイブン</t>
    </rPh>
    <phoneticPr fontId="1"/>
  </si>
  <si>
    <t>生物
農薬</t>
    <rPh sb="0" eb="2">
      <t>セイブツ</t>
    </rPh>
    <rPh sb="3" eb="5">
      <t>ノウヤク</t>
    </rPh>
    <phoneticPr fontId="1"/>
  </si>
  <si>
    <t>非化学合成農薬</t>
    <rPh sb="0" eb="1">
      <t>ヒ</t>
    </rPh>
    <rPh sb="1" eb="5">
      <t>カガクゴウセイ</t>
    </rPh>
    <rPh sb="5" eb="7">
      <t>ノウヤク</t>
    </rPh>
    <phoneticPr fontId="1"/>
  </si>
  <si>
    <t>ﾌｪﾛ
ﾓﾝ</t>
    <phoneticPr fontId="1"/>
  </si>
  <si>
    <t>天然
物質</t>
    <rPh sb="0" eb="2">
      <t>テンネン</t>
    </rPh>
    <rPh sb="3" eb="5">
      <t>ブッシツ</t>
    </rPh>
    <phoneticPr fontId="1"/>
  </si>
  <si>
    <t>防除対象</t>
    <rPh sb="0" eb="4">
      <t>ボウジョタイショウ</t>
    </rPh>
    <phoneticPr fontId="1"/>
  </si>
  <si>
    <t>殺虫</t>
    <rPh sb="0" eb="2">
      <t>サッチュウ</t>
    </rPh>
    <phoneticPr fontId="1"/>
  </si>
  <si>
    <t>殺菌</t>
    <rPh sb="0" eb="2">
      <t>サッキン</t>
    </rPh>
    <phoneticPr fontId="1"/>
  </si>
  <si>
    <t>除草</t>
    <rPh sb="0" eb="2">
      <t>ジョソウ</t>
    </rPh>
    <phoneticPr fontId="1"/>
  </si>
  <si>
    <r>
      <rPr>
        <sz val="9"/>
        <color theme="1"/>
        <rFont val="ＭＳ ゴシック"/>
        <family val="3"/>
        <charset val="128"/>
      </rPr>
      <t>全窒素量</t>
    </r>
    <r>
      <rPr>
        <sz val="11"/>
        <color theme="1"/>
        <rFont val="ＭＳ ゴシック"/>
        <family val="2"/>
        <charset val="128"/>
      </rPr>
      <t xml:space="preserve">
</t>
    </r>
    <r>
      <rPr>
        <sz val="8"/>
        <color theme="1"/>
        <rFont val="ＭＳ ゴシック"/>
        <family val="3"/>
        <charset val="128"/>
      </rPr>
      <t>(kgN/10a)</t>
    </r>
  </si>
  <si>
    <r>
      <rPr>
        <sz val="10"/>
        <color theme="1"/>
        <rFont val="ＭＳ ゴシック"/>
        <family val="3"/>
        <charset val="128"/>
      </rPr>
      <t>施肥量</t>
    </r>
    <r>
      <rPr>
        <sz val="9"/>
        <color theme="1"/>
        <rFont val="ＭＳ ゴシック"/>
        <family val="3"/>
        <charset val="128"/>
      </rPr>
      <t xml:space="preserve">
</t>
    </r>
    <r>
      <rPr>
        <sz val="8"/>
        <color theme="1"/>
        <rFont val="ＭＳ ゴシック"/>
        <family val="3"/>
        <charset val="128"/>
      </rPr>
      <t>(kg/10a）</t>
    </r>
  </si>
  <si>
    <t>総使用
回数
(A×B)</t>
    <rPh sb="0" eb="3">
      <t>ソウシヨウ</t>
    </rPh>
    <rPh sb="4" eb="6">
      <t>カイスウ</t>
    </rPh>
    <phoneticPr fontId="1"/>
  </si>
  <si>
    <r>
      <t>農薬名</t>
    </r>
    <r>
      <rPr>
        <vertAlign val="superscript"/>
        <sz val="11"/>
        <color theme="1"/>
        <rFont val="ＭＳ ゴシック"/>
        <family val="3"/>
        <charset val="128"/>
      </rPr>
      <t>※1</t>
    </r>
    <rPh sb="0" eb="3">
      <t>ノウヤクメイ</t>
    </rPh>
    <phoneticPr fontId="1"/>
  </si>
  <si>
    <t>例　ブイゲットアドマイヤー粒剤</t>
  </si>
  <si>
    <t>例　トアロー水和剤ＣＴ</t>
    <rPh sb="0" eb="1">
      <t>レイ</t>
    </rPh>
    <phoneticPr fontId="1"/>
  </si>
  <si>
    <t>例　Zボルドー</t>
    <rPh sb="0" eb="1">
      <t>レイ</t>
    </rPh>
    <phoneticPr fontId="1"/>
  </si>
  <si>
    <t>□</t>
  </si>
  <si>
    <t>□</t>
    <phoneticPr fontId="1"/>
  </si>
  <si>
    <r>
      <rPr>
        <sz val="9"/>
        <color theme="1"/>
        <rFont val="ＭＳ ゴシック"/>
        <family val="3"/>
        <charset val="128"/>
      </rPr>
      <t>うち
化学窒素量</t>
    </r>
    <r>
      <rPr>
        <sz val="11"/>
        <color theme="1"/>
        <rFont val="ＭＳ ゴシック"/>
        <family val="2"/>
        <charset val="128"/>
      </rPr>
      <t xml:space="preserve">
</t>
    </r>
    <r>
      <rPr>
        <sz val="9"/>
        <color theme="1"/>
        <rFont val="ＭＳ ゴシック"/>
        <family val="3"/>
        <charset val="128"/>
      </rPr>
      <t>(kgN/10a)</t>
    </r>
    <phoneticPr fontId="1"/>
  </si>
  <si>
    <t>（２）化学窒素肥料低減技術の目標内容（１作期10a当たりで記入）</t>
    <rPh sb="3" eb="9">
      <t>カガクチッソヒリョウ</t>
    </rPh>
    <rPh sb="9" eb="13">
      <t>テイゲンギジュツ</t>
    </rPh>
    <rPh sb="14" eb="18">
      <t>モクヒョウナイヨウ</t>
    </rPh>
    <rPh sb="20" eb="22">
      <t>サクキ</t>
    </rPh>
    <rPh sb="25" eb="26">
      <t>ア</t>
    </rPh>
    <rPh sb="29" eb="31">
      <t>キニュウ</t>
    </rPh>
    <phoneticPr fontId="1"/>
  </si>
  <si>
    <t>（１）土づくりの内容</t>
    <rPh sb="3" eb="4">
      <t>ツチ</t>
    </rPh>
    <rPh sb="8" eb="10">
      <t>ナイヨウ</t>
    </rPh>
    <phoneticPr fontId="1"/>
  </si>
  <si>
    <t>環境負荷低減事業活動実施計画におけるエコファーマー名称使用の認定のため、本資料等により、取組内容が「福島県持続性の高い農業生産方式の導入に関する指針」（https://www.pref.fukushima.lg.jp/uploaded/attachment/382532.pdf）での持続性の高い農業生産方式の内容（エコ ファーマー基準）と合致することを確認します。</t>
    <rPh sb="0" eb="14">
      <t>カンキョウフカテイゲンジギョウカツドウジッシケイカク</t>
    </rPh>
    <rPh sb="30" eb="32">
      <t>ニンテイ</t>
    </rPh>
    <rPh sb="36" eb="39">
      <t>ホンシリョウ</t>
    </rPh>
    <rPh sb="39" eb="40">
      <t>ナド</t>
    </rPh>
    <rPh sb="44" eb="48">
      <t>トリクミナイヨウ</t>
    </rPh>
    <rPh sb="142" eb="144">
      <t>ジゾク</t>
    </rPh>
    <rPh sb="177" eb="179">
      <t>カクニン</t>
    </rPh>
    <phoneticPr fontId="1"/>
  </si>
  <si>
    <t>参考様式</t>
    <rPh sb="0" eb="4">
      <t>サンコウヨウシキ</t>
    </rPh>
    <phoneticPr fontId="1"/>
  </si>
  <si>
    <t>注意１：</t>
    <phoneticPr fontId="1"/>
  </si>
  <si>
    <t>注意２：</t>
  </si>
  <si>
    <t>エコファーマー名称使用認定を希望しない場合、本資料は不要です。</t>
    <rPh sb="7" eb="13">
      <t>メイショウシヨウニンテイ</t>
    </rPh>
    <rPh sb="14" eb="16">
      <t>キボウ</t>
    </rPh>
    <rPh sb="19" eb="21">
      <t>バアイ</t>
    </rPh>
    <rPh sb="22" eb="23">
      <t>ホン</t>
    </rPh>
    <rPh sb="23" eb="25">
      <t>シリョウ</t>
    </rPh>
    <rPh sb="26" eb="28">
      <t>フヨウ</t>
    </rPh>
    <phoneticPr fontId="1"/>
  </si>
  <si>
    <t>化学肥料低減方法</t>
    <rPh sb="0" eb="4">
      <t>カガクヒリョウ</t>
    </rPh>
    <rPh sb="4" eb="6">
      <t>テイゲン</t>
    </rPh>
    <rPh sb="6" eb="8">
      <t>ホウホウ</t>
    </rPh>
    <phoneticPr fontId="1"/>
  </si>
  <si>
    <t>有機割合(%)</t>
    <rPh sb="0" eb="2">
      <t>ユウキ</t>
    </rPh>
    <rPh sb="2" eb="4">
      <t>ワリアイ</t>
    </rPh>
    <phoneticPr fontId="1"/>
  </si>
  <si>
    <t>不明</t>
    <rPh sb="0" eb="2">
      <t>フメイ</t>
    </rPh>
    <phoneticPr fontId="1"/>
  </si>
  <si>
    <t>自作堆肥</t>
    <rPh sb="0" eb="4">
      <t>ジサクタイヒ</t>
    </rPh>
    <phoneticPr fontId="1"/>
  </si>
  <si>
    <t>○○鶏糞堆肥</t>
    <rPh sb="2" eb="6">
      <t>ケイフンタイヒ</t>
    </rPh>
    <phoneticPr fontId="1"/>
  </si>
  <si>
    <t>環境負荷低減事業活動実施計画　別記様式第１号　（５）環境負荷低減事業活動の内容及び目標（土
づくり、化学肥料・化学農薬の使用減少に取り組む場合）に係る添付資料</t>
    <rPh sb="0" eb="2">
      <t>カンキョウ</t>
    </rPh>
    <rPh sb="2" eb="4">
      <t>フカ</t>
    </rPh>
    <rPh sb="4" eb="6">
      <t>テイゲン</t>
    </rPh>
    <rPh sb="6" eb="8">
      <t>ジギョウ</t>
    </rPh>
    <rPh sb="8" eb="10">
      <t>カツドウ</t>
    </rPh>
    <rPh sb="10" eb="12">
      <t>ジッシ</t>
    </rPh>
    <rPh sb="12" eb="14">
      <t>ケイカク</t>
    </rPh>
    <rPh sb="15" eb="17">
      <t>ベッキ</t>
    </rPh>
    <rPh sb="17" eb="19">
      <t>ヨウシキ</t>
    </rPh>
    <rPh sb="19" eb="20">
      <t>ダイ</t>
    </rPh>
    <rPh sb="21" eb="22">
      <t>ゴウ</t>
    </rPh>
    <rPh sb="73" eb="74">
      <t>カカ</t>
    </rPh>
    <rPh sb="75" eb="79">
      <t>テンプシリョウ</t>
    </rPh>
    <phoneticPr fontId="1"/>
  </si>
  <si>
    <t>（３）化学合成農薬低減技術の目標内容（１作期10a当たりで記入）</t>
    <rPh sb="3" eb="5">
      <t>カガク</t>
    </rPh>
    <rPh sb="5" eb="7">
      <t>ゴウセイ</t>
    </rPh>
    <rPh sb="7" eb="9">
      <t>ノウヤク</t>
    </rPh>
    <rPh sb="9" eb="13">
      <t>テイゲンギジュツ</t>
    </rPh>
    <rPh sb="14" eb="18">
      <t>モクヒョウナイヨウ</t>
    </rPh>
    <rPh sb="20" eb="22">
      <t>サクキ</t>
    </rPh>
    <rPh sb="25" eb="26">
      <t>ア</t>
    </rPh>
    <rPh sb="29" eb="31">
      <t>キニュウ</t>
    </rPh>
    <phoneticPr fontId="1"/>
  </si>
  <si>
    <r>
      <t>種類</t>
    </r>
    <r>
      <rPr>
        <vertAlign val="superscript"/>
        <sz val="11"/>
        <color theme="1"/>
        <rFont val="ＭＳ ゴシック"/>
        <family val="3"/>
        <charset val="128"/>
      </rPr>
      <t>※1</t>
    </r>
    <rPh sb="0" eb="2">
      <t>シュルイ</t>
    </rPh>
    <phoneticPr fontId="1"/>
  </si>
  <si>
    <r>
      <t>成分
データ</t>
    </r>
    <r>
      <rPr>
        <vertAlign val="superscript"/>
        <sz val="10"/>
        <color theme="1"/>
        <rFont val="ＭＳ ゴシック"/>
        <family val="3"/>
        <charset val="128"/>
      </rPr>
      <t>※2</t>
    </r>
    <r>
      <rPr>
        <sz val="10"/>
        <color theme="1"/>
        <rFont val="ＭＳ ゴシック"/>
        <family val="3"/>
        <charset val="128"/>
      </rPr>
      <t xml:space="preserve">
</t>
    </r>
    <r>
      <rPr>
        <sz val="8"/>
        <color theme="1"/>
        <rFont val="ＭＳ ゴシック"/>
        <family val="3"/>
        <charset val="128"/>
      </rPr>
      <t>（N，P</t>
    </r>
    <r>
      <rPr>
        <vertAlign val="subscript"/>
        <sz val="8"/>
        <color theme="1"/>
        <rFont val="ＭＳ ゴシック"/>
        <family val="3"/>
        <charset val="128"/>
      </rPr>
      <t>2</t>
    </r>
    <r>
      <rPr>
        <sz val="8"/>
        <color theme="1"/>
        <rFont val="ＭＳ ゴシック"/>
        <family val="3"/>
        <charset val="128"/>
      </rPr>
      <t>O</t>
    </r>
    <r>
      <rPr>
        <vertAlign val="subscript"/>
        <sz val="8"/>
        <color theme="1"/>
        <rFont val="ＭＳ ゴシック"/>
        <family val="3"/>
        <charset val="128"/>
      </rPr>
      <t>5</t>
    </r>
    <r>
      <rPr>
        <sz val="8"/>
        <color theme="1"/>
        <rFont val="ＭＳ ゴシック"/>
        <family val="3"/>
        <charset val="128"/>
      </rPr>
      <t>，K</t>
    </r>
    <r>
      <rPr>
        <vertAlign val="subscript"/>
        <sz val="8"/>
        <color theme="1"/>
        <rFont val="ＭＳ ゴシック"/>
        <family val="3"/>
        <charset val="128"/>
      </rPr>
      <t>2</t>
    </r>
    <r>
      <rPr>
        <sz val="8"/>
        <color theme="1"/>
        <rFont val="ＭＳ ゴシック"/>
        <family val="3"/>
        <charset val="128"/>
      </rPr>
      <t>O比）</t>
    </r>
    <phoneticPr fontId="1"/>
  </si>
  <si>
    <r>
      <t>化学農薬
有効成分
数</t>
    </r>
    <r>
      <rPr>
        <vertAlign val="superscript"/>
        <sz val="8"/>
        <color theme="1"/>
        <rFont val="ＭＳ ゴシック"/>
        <family val="3"/>
        <charset val="128"/>
      </rPr>
      <t>※２</t>
    </r>
    <r>
      <rPr>
        <sz val="8"/>
        <color theme="1"/>
        <rFont val="ＭＳ ゴシック"/>
        <family val="2"/>
        <charset val="128"/>
      </rPr>
      <t>(A)</t>
    </r>
    <rPh sb="0" eb="2">
      <t>カガク</t>
    </rPh>
    <rPh sb="2" eb="4">
      <t>ノウヤク</t>
    </rPh>
    <rPh sb="5" eb="7">
      <t>ユウコウ</t>
    </rPh>
    <rPh sb="7" eb="9">
      <t>セイブン</t>
    </rPh>
    <rPh sb="10" eb="11">
      <t>スウ</t>
    </rPh>
    <phoneticPr fontId="1"/>
  </si>
  <si>
    <r>
      <t xml:space="preserve">使用回数
</t>
    </r>
    <r>
      <rPr>
        <vertAlign val="superscript"/>
        <sz val="8"/>
        <color theme="1"/>
        <rFont val="ＭＳ ゴシック"/>
        <family val="3"/>
        <charset val="128"/>
      </rPr>
      <t>※３</t>
    </r>
    <r>
      <rPr>
        <sz val="8"/>
        <color theme="1"/>
        <rFont val="ＭＳ ゴシック"/>
        <family val="3"/>
        <charset val="128"/>
      </rPr>
      <t>（B)
(回/作期)</t>
    </r>
    <rPh sb="0" eb="2">
      <t>シヨウ</t>
    </rPh>
    <rPh sb="2" eb="4">
      <t>カイスウ</t>
    </rPh>
    <rPh sb="12" eb="13">
      <t>カイ</t>
    </rPh>
    <rPh sb="14" eb="16">
      <t>サクキ</t>
    </rPh>
    <phoneticPr fontId="1"/>
  </si>
  <si>
    <t>※３　定植（移植）後から収穫まで（果樹等は前年収穫後から本年収穫終了時まで）の期間とする。</t>
    <rPh sb="3" eb="5">
      <t>テイショク</t>
    </rPh>
    <rPh sb="6" eb="8">
      <t>イショク</t>
    </rPh>
    <rPh sb="9" eb="10">
      <t>アト</t>
    </rPh>
    <rPh sb="12" eb="14">
      <t>シュウカク</t>
    </rPh>
    <rPh sb="17" eb="19">
      <t>カジュ</t>
    </rPh>
    <rPh sb="19" eb="20">
      <t>ナド</t>
    </rPh>
    <rPh sb="21" eb="26">
      <t>ゼンネンシュウカクゴ</t>
    </rPh>
    <rPh sb="28" eb="35">
      <t>ホンネンシュウカクシュウリョウジ</t>
    </rPh>
    <rPh sb="39" eb="41">
      <t>キカン</t>
    </rPh>
    <phoneticPr fontId="1"/>
  </si>
  <si>
    <t>※２　成分データはN、P2O5、K2Oのみの記載でも構いません。他の養分について情報があれば参考として記載ください。</t>
    <rPh sb="3" eb="5">
      <t>セイブン</t>
    </rPh>
    <rPh sb="22" eb="24">
      <t>キサイ</t>
    </rPh>
    <rPh sb="26" eb="27">
      <t>カマ</t>
    </rPh>
    <rPh sb="32" eb="33">
      <t>タ</t>
    </rPh>
    <rPh sb="34" eb="36">
      <t>ヨウブン</t>
    </rPh>
    <rPh sb="40" eb="42">
      <t>ジョウホウ</t>
    </rPh>
    <rPh sb="46" eb="48">
      <t>サンコウ</t>
    </rPh>
    <rPh sb="51" eb="53">
      <t>キサイ</t>
    </rPh>
    <phoneticPr fontId="1"/>
  </si>
  <si>
    <t>※２　化学農薬使用回数に含めない農薬：①有機農産物の日本農林規格別表２に掲げる農薬、②特別栽培農産物に係る表示
　　　ガイドラインで定義されている削除対象農薬以外の農薬、③植物成長調整剤、④展着剤</t>
    <rPh sb="3" eb="11">
      <t>カガクノウヤクシヨウカイスウ</t>
    </rPh>
    <rPh sb="12" eb="13">
      <t>フク</t>
    </rPh>
    <rPh sb="16" eb="18">
      <t>ノウヤク</t>
    </rPh>
    <rPh sb="20" eb="22">
      <t>ユウキ</t>
    </rPh>
    <rPh sb="22" eb="25">
      <t>ノウサンブツ</t>
    </rPh>
    <rPh sb="26" eb="32">
      <t>ニホンノウリンキカク</t>
    </rPh>
    <rPh sb="32" eb="34">
      <t>ベッピョウ</t>
    </rPh>
    <rPh sb="36" eb="37">
      <t>カカ</t>
    </rPh>
    <rPh sb="39" eb="41">
      <t>ノウヤク</t>
    </rPh>
    <rPh sb="43" eb="50">
      <t>トクベツサイバイノウサンブツ</t>
    </rPh>
    <rPh sb="51" eb="52">
      <t>カカ</t>
    </rPh>
    <rPh sb="53" eb="55">
      <t>ヒョウジ</t>
    </rPh>
    <rPh sb="66" eb="68">
      <t>テイギ</t>
    </rPh>
    <rPh sb="73" eb="75">
      <t>サクジョ</t>
    </rPh>
    <rPh sb="75" eb="77">
      <t>タイショウ</t>
    </rPh>
    <rPh sb="77" eb="79">
      <t>ノウヤク</t>
    </rPh>
    <rPh sb="79" eb="81">
      <t>イガイ</t>
    </rPh>
    <rPh sb="82" eb="84">
      <t>ノウヤク</t>
    </rPh>
    <rPh sb="86" eb="93">
      <t>ショクブツセイチョウチョウセイザイ</t>
    </rPh>
    <rPh sb="95" eb="98">
      <t>テンチャクザイ</t>
    </rPh>
    <phoneticPr fontId="1"/>
  </si>
  <si>
    <t>※１　堆肥等は①又は②に記入してください。また、窒素成分が不明の際は「不明」と記入ください。
　　　（窒素成分を「不明」とした資材は、実際に窒素を含む資材であっても、この表での投入窒素を「0」として計算し
　　　　ます。）</t>
    <rPh sb="3" eb="5">
      <t>タイヒ</t>
    </rPh>
    <rPh sb="5" eb="6">
      <t>ナド</t>
    </rPh>
    <rPh sb="8" eb="9">
      <t>マタ</t>
    </rPh>
    <rPh sb="12" eb="14">
      <t>キニュウ</t>
    </rPh>
    <rPh sb="24" eb="28">
      <t>チッソセイブン</t>
    </rPh>
    <rPh sb="29" eb="31">
      <t>フメイ</t>
    </rPh>
    <rPh sb="32" eb="33">
      <t>サイ</t>
    </rPh>
    <rPh sb="35" eb="37">
      <t>フメイ</t>
    </rPh>
    <rPh sb="39" eb="41">
      <t>キニュウ</t>
    </rPh>
    <rPh sb="51" eb="55">
      <t>チッソセイブン</t>
    </rPh>
    <rPh sb="57" eb="59">
      <t>フメイ</t>
    </rPh>
    <rPh sb="63" eb="65">
      <t>シザイ</t>
    </rPh>
    <rPh sb="67" eb="69">
      <t>ジッサイ</t>
    </rPh>
    <rPh sb="70" eb="72">
      <t>チッソ</t>
    </rPh>
    <rPh sb="73" eb="74">
      <t>フク</t>
    </rPh>
    <rPh sb="75" eb="77">
      <t>シザイ</t>
    </rPh>
    <rPh sb="85" eb="86">
      <t>ヒョウ</t>
    </rPh>
    <rPh sb="88" eb="92">
      <t>トウニュウチッソ</t>
    </rPh>
    <rPh sb="99" eb="101">
      <t>ケイサン</t>
    </rPh>
    <phoneticPr fontId="1"/>
  </si>
  <si>
    <t>※１　育苗中などに使用する農薬であって、本ぽでの防除効果を期待して施用される農薬は本ぽの使用回数に含む。</t>
    <rPh sb="3" eb="6">
      <t>イクビョウチュウ</t>
    </rPh>
    <rPh sb="9" eb="11">
      <t>シヨウ</t>
    </rPh>
    <rPh sb="13" eb="15">
      <t>ノウヤク</t>
    </rPh>
    <rPh sb="20" eb="21">
      <t>ホン</t>
    </rPh>
    <rPh sb="24" eb="28">
      <t>ボウジョコウカ</t>
    </rPh>
    <rPh sb="41" eb="42">
      <t>ホン</t>
    </rPh>
    <rPh sb="44" eb="46">
      <t>シヨウ</t>
    </rPh>
    <phoneticPr fontId="1"/>
  </si>
  <si>
    <t>大地サポート</t>
    <rPh sb="0" eb="2">
      <t>ダイチ</t>
    </rPh>
    <phoneticPr fontId="1"/>
  </si>
  <si>
    <t>清流米専用１号</t>
    <rPh sb="0" eb="1">
      <t>セイ</t>
    </rPh>
    <rPh sb="1" eb="2">
      <t>リュウ</t>
    </rPh>
    <rPh sb="2" eb="3">
      <t>マイ</t>
    </rPh>
    <rPh sb="3" eb="5">
      <t>センヨウ</t>
    </rPh>
    <rPh sb="6" eb="7">
      <t>ゴウ</t>
    </rPh>
    <phoneticPr fontId="1"/>
  </si>
  <si>
    <t>清流米専用２号</t>
    <rPh sb="0" eb="1">
      <t>セイ</t>
    </rPh>
    <rPh sb="1" eb="2">
      <t>リュウ</t>
    </rPh>
    <rPh sb="2" eb="3">
      <t>マイ</t>
    </rPh>
    <rPh sb="3" eb="5">
      <t>センヨウ</t>
    </rPh>
    <rPh sb="6" eb="7">
      <t>ゴウ</t>
    </rPh>
    <phoneticPr fontId="1"/>
  </si>
  <si>
    <t>☑</t>
    <phoneticPr fontId="1"/>
  </si>
  <si>
    <t>例：毎作、牛ふん堆肥1tを春季に施用、すき込み。秋季に稲わら還元すき込み。
　　有機質肥料と非化学農薬資材を中心に施用する。</t>
    <rPh sb="0" eb="1">
      <t>レイ</t>
    </rPh>
    <rPh sb="2" eb="4">
      <t>マイサク</t>
    </rPh>
    <rPh sb="5" eb="6">
      <t>ギュウ</t>
    </rPh>
    <rPh sb="8" eb="10">
      <t>タイヒ</t>
    </rPh>
    <rPh sb="13" eb="15">
      <t>シュンキ</t>
    </rPh>
    <rPh sb="16" eb="18">
      <t>セヨウ</t>
    </rPh>
    <rPh sb="21" eb="22">
      <t>コ</t>
    </rPh>
    <rPh sb="24" eb="26">
      <t>シュウキ</t>
    </rPh>
    <rPh sb="27" eb="28">
      <t>イナ</t>
    </rPh>
    <rPh sb="30" eb="32">
      <t>カンゲン</t>
    </rPh>
    <rPh sb="34" eb="35">
      <t>コ</t>
    </rPh>
    <rPh sb="40" eb="43">
      <t>ユウキシツ</t>
    </rPh>
    <rPh sb="43" eb="45">
      <t>ヒリョウ</t>
    </rPh>
    <rPh sb="46" eb="47">
      <t>ヒ</t>
    </rPh>
    <rPh sb="47" eb="49">
      <t>カガク</t>
    </rPh>
    <rPh sb="49" eb="51">
      <t>ノウヤク</t>
    </rPh>
    <rPh sb="51" eb="53">
      <t>シザイ</t>
    </rPh>
    <rPh sb="54" eb="56">
      <t>チュウシン</t>
    </rPh>
    <rPh sb="57" eb="59">
      <t>セヨウ</t>
    </rPh>
    <phoneticPr fontId="1"/>
  </si>
  <si>
    <t>ＤＲ,オリゼパディート</t>
  </si>
  <si>
    <t>ウルティモＺ</t>
  </si>
  <si>
    <t>ヒエクリーン</t>
  </si>
  <si>
    <t>スタークル</t>
  </si>
  <si>
    <t>☑</t>
  </si>
  <si>
    <t>【水稲品種：コシヒカリ　】</t>
    <rPh sb="1" eb="3">
      <t>スイトウ</t>
    </rPh>
    <rPh sb="3" eb="5">
      <t>ヒンシュ</t>
    </rPh>
    <phoneticPr fontId="1"/>
  </si>
  <si>
    <t>（清流米専用３号）</t>
    <rPh sb="1" eb="3">
      <t>セイリュウ</t>
    </rPh>
    <rPh sb="3" eb="4">
      <t>マイ</t>
    </rPh>
    <rPh sb="4" eb="6">
      <t>センヨウ</t>
    </rPh>
    <rPh sb="7" eb="8">
      <t>ゴウ</t>
    </rPh>
    <phoneticPr fontId="1"/>
  </si>
  <si>
    <t>☑</t>
    <phoneticPr fontId="1"/>
  </si>
  <si>
    <t>リン酸8.0､ﾏｸﾞﾈｼｳﾑ11.5</t>
    <rPh sb="2" eb="3">
      <t>サン</t>
    </rPh>
    <phoneticPr fontId="1"/>
  </si>
  <si>
    <t>10､11､7</t>
    <phoneticPr fontId="1"/>
  </si>
  <si>
    <t>13､7､7</t>
    <phoneticPr fontId="1"/>
  </si>
  <si>
    <t>10､2､10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</si>
</sst>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ＭＳ ゴシック"/>
      <family val="2"/>
      <charset val="128"/>
    </font>
    <font>
      <sz val="6"/>
      <name val="ＭＳ ゴシック"/>
      <family val="2"/>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9"/>
      <color theme="1"/>
      <name val="ＭＳ ゴシック"/>
      <family val="2"/>
      <charset val="128"/>
    </font>
    <font>
      <sz val="10"/>
      <color theme="1"/>
      <name val="ＭＳ ゴシック"/>
      <family val="3"/>
      <charset val="128"/>
    </font>
    <font>
      <sz val="8"/>
      <color theme="1"/>
      <name val="ＭＳ ゴシック"/>
      <family val="2"/>
      <charset val="128"/>
    </font>
    <font>
      <sz val="10"/>
      <color theme="1"/>
      <name val="ＭＳ ゴシック"/>
      <family val="2"/>
      <charset val="128"/>
    </font>
    <font>
      <vertAlign val="superscript"/>
      <sz val="11"/>
      <color theme="1"/>
      <name val="ＭＳ ゴシック"/>
      <family val="3"/>
      <charset val="128"/>
    </font>
    <font>
      <vertAlign val="superscript"/>
      <sz val="10"/>
      <color theme="1"/>
      <name val="ＭＳ ゴシック"/>
      <family val="3"/>
      <charset val="128"/>
    </font>
    <font>
      <vertAlign val="superscript"/>
      <sz val="8"/>
      <color theme="1"/>
      <name val="ＭＳ ゴシック"/>
      <family val="3"/>
      <charset val="128"/>
    </font>
    <font>
      <sz val="6"/>
      <color theme="1"/>
      <name val="ＭＳ ゴシック"/>
      <family val="2"/>
      <charset val="128"/>
    </font>
    <font>
      <sz val="9"/>
      <color theme="1"/>
      <name val="ＭＳ Ｐ明朝"/>
      <family val="1"/>
      <charset val="128"/>
    </font>
    <font>
      <sz val="11"/>
      <color theme="1"/>
      <name val="ＭＳ Ｐゴシック"/>
      <family val="3"/>
      <charset val="128"/>
    </font>
    <font>
      <vertAlign val="subscript"/>
      <sz val="8"/>
      <color theme="1"/>
      <name val="ＭＳ ゴシック"/>
      <family val="3"/>
      <charset val="128"/>
    </font>
    <font>
      <sz val="11"/>
      <color rgb="FFFF0000"/>
      <name val="ＭＳ ゴシック"/>
      <family val="3"/>
      <charset val="128"/>
    </font>
    <font>
      <b/>
      <sz val="11"/>
      <color rgb="FFFF0000"/>
      <name val="ＭＳ ゴシック"/>
      <family val="3"/>
      <charset val="128"/>
    </font>
    <font>
      <sz val="11"/>
      <color rgb="FFFF0000"/>
      <name val="ＭＳ ゴシック"/>
      <family val="2"/>
      <charset val="128"/>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horizontal="center" vertical="center"/>
    </xf>
    <xf numFmtId="0" fontId="0" fillId="0" borderId="1" xfId="0" applyBorder="1">
      <alignment vertical="center"/>
    </xf>
    <xf numFmtId="0" fontId="13" fillId="0" borderId="0" xfId="0" applyFont="1" applyAlignment="1">
      <alignment vertical="center" shrinkToFit="1"/>
    </xf>
    <xf numFmtId="0" fontId="6" fillId="0" borderId="0" xfId="0" applyFont="1" applyAlignment="1">
      <alignment horizontal="right" vertical="top" wrapText="1"/>
    </xf>
    <xf numFmtId="0" fontId="14" fillId="0" borderId="0" xfId="0" applyFont="1" applyAlignment="1">
      <alignment horizontal="left" vertical="top" wrapText="1"/>
    </xf>
    <xf numFmtId="0" fontId="3" fillId="0" borderId="0" xfId="0" applyFont="1">
      <alignment vertical="center"/>
    </xf>
    <xf numFmtId="0" fontId="15" fillId="0" borderId="0" xfId="0" applyFont="1">
      <alignment vertical="center"/>
    </xf>
    <xf numFmtId="0" fontId="0" fillId="2" borderId="2" xfId="0" applyFill="1" applyBorder="1" applyAlignment="1">
      <alignment horizontal="center" vertical="center"/>
    </xf>
    <xf numFmtId="0" fontId="0" fillId="2" borderId="2" xfId="0" applyFill="1" applyBorder="1" applyAlignment="1">
      <alignment vertical="center" shrinkToFit="1"/>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shrinkToFi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vertical="center" shrinkToFit="1"/>
    </xf>
    <xf numFmtId="176" fontId="0" fillId="2" borderId="9" xfId="0" applyNumberFormat="1" applyFill="1" applyBorder="1" applyAlignment="1">
      <alignment horizontal="center" vertical="center"/>
    </xf>
    <xf numFmtId="0" fontId="0" fillId="2" borderId="9"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shrinkToFit="1"/>
    </xf>
    <xf numFmtId="0" fontId="0" fillId="3" borderId="1" xfId="0" applyFill="1" applyBorder="1" applyAlignment="1">
      <alignment horizontal="center" vertical="center"/>
    </xf>
    <xf numFmtId="0" fontId="14" fillId="0" borderId="0" xfId="0" applyFont="1" applyAlignment="1">
      <alignment horizontal="right" vertical="top" wrapText="1"/>
    </xf>
    <xf numFmtId="0" fontId="18" fillId="0" borderId="1" xfId="0" applyFont="1" applyBorder="1">
      <alignment vertical="center"/>
    </xf>
    <xf numFmtId="0" fontId="18" fillId="0" borderId="1" xfId="0" applyFont="1" applyBorder="1" applyAlignment="1">
      <alignment vertical="center" shrinkToFit="1"/>
    </xf>
    <xf numFmtId="176" fontId="18" fillId="0" borderId="1" xfId="0" applyNumberFormat="1" applyFont="1" applyBorder="1">
      <alignment vertical="center"/>
    </xf>
    <xf numFmtId="0" fontId="19" fillId="0" borderId="1" xfId="0" applyFont="1" applyBorder="1" applyAlignment="1">
      <alignment horizontal="center" vertical="center"/>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7" fillId="0" borderId="1" xfId="0" applyFont="1" applyBorder="1" applyAlignment="1">
      <alignment horizontal="center" vertical="center"/>
    </xf>
    <xf numFmtId="0" fontId="0" fillId="0" borderId="1" xfId="0" applyFill="1" applyBorder="1" applyAlignment="1">
      <alignment horizontal="center" vertical="center"/>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6" fillId="0" borderId="8" xfId="0" applyFont="1" applyBorder="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6" fillId="0" borderId="8" xfId="0" applyFont="1" applyBorder="1" applyAlignment="1">
      <alignment horizontal="left" vertical="top" wrapText="1"/>
    </xf>
    <xf numFmtId="0" fontId="6" fillId="0" borderId="8" xfId="0" applyFont="1" applyBorder="1" applyAlignment="1">
      <alignment horizontal="left" vertical="top"/>
    </xf>
    <xf numFmtId="0" fontId="18"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5" fillId="0" borderId="0" xfId="0" applyFont="1" applyAlignment="1">
      <alignment horizontal="left" vertical="top" wrapText="1"/>
    </xf>
    <xf numFmtId="0" fontId="14" fillId="0" borderId="0" xfId="0" applyFont="1" applyAlignment="1">
      <alignment horizontal="left" vertical="top" wrapTex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8" fillId="0" borderId="12" xfId="0" applyFont="1" applyBorder="1" applyAlignment="1">
      <alignment horizontal="right"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6"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0" fillId="3" borderId="1" xfId="0" applyFill="1" applyBorder="1" applyAlignment="1">
      <alignment horizontal="center" vertical="center"/>
    </xf>
    <xf numFmtId="0" fontId="18" fillId="0" borderId="1" xfId="0" applyFont="1"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center" vertical="center"/>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0" fillId="2" borderId="1" xfId="0" applyFill="1" applyBorder="1" applyAlignment="1">
      <alignment vertical="center"/>
    </xf>
    <xf numFmtId="0" fontId="0" fillId="2" borderId="2" xfId="0"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9"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9" fillId="0" borderId="6"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176" fontId="18" fillId="0" borderId="1"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2"/>
  <sheetViews>
    <sheetView tabSelected="1" workbookViewId="0">
      <selection activeCell="A46" sqref="A46:B46"/>
    </sheetView>
  </sheetViews>
  <sheetFormatPr defaultRowHeight="13.5"/>
  <cols>
    <col min="1" max="1" width="9" bestFit="1" customWidth="1"/>
    <col min="2" max="2" width="23.875" style="2" customWidth="1"/>
    <col min="3" max="4" width="7.75" style="2" customWidth="1"/>
    <col min="5" max="8" width="5.875" customWidth="1"/>
    <col min="9" max="10" width="8.25" bestFit="1" customWidth="1"/>
    <col min="11" max="11" width="9" bestFit="1" customWidth="1"/>
  </cols>
  <sheetData>
    <row r="1" spans="1:11" ht="31.5" customHeight="1">
      <c r="A1" s="11" t="s">
        <v>43</v>
      </c>
      <c r="B1" s="55" t="s">
        <v>52</v>
      </c>
      <c r="C1" s="55"/>
      <c r="D1" s="55"/>
      <c r="E1" s="55"/>
      <c r="F1" s="55"/>
      <c r="G1" s="55"/>
      <c r="H1" s="55"/>
      <c r="I1" s="55"/>
      <c r="J1" s="55"/>
      <c r="K1" s="55"/>
    </row>
    <row r="2" spans="1:11" s="1" customFormat="1" ht="38.25" customHeight="1">
      <c r="A2" s="27" t="s">
        <v>44</v>
      </c>
      <c r="B2" s="56" t="s">
        <v>42</v>
      </c>
      <c r="C2" s="56"/>
      <c r="D2" s="56"/>
      <c r="E2" s="56"/>
      <c r="F2" s="56"/>
      <c r="G2" s="56"/>
      <c r="H2" s="56"/>
      <c r="I2" s="56"/>
      <c r="J2" s="56"/>
      <c r="K2" s="56"/>
    </row>
    <row r="3" spans="1:11" s="1" customFormat="1">
      <c r="A3" s="27" t="s">
        <v>45</v>
      </c>
      <c r="B3" s="56" t="s">
        <v>46</v>
      </c>
      <c r="C3" s="56"/>
      <c r="D3" s="56"/>
      <c r="E3" s="56"/>
      <c r="F3" s="56"/>
      <c r="G3" s="56"/>
      <c r="H3" s="56"/>
      <c r="I3" s="56"/>
      <c r="J3" s="56"/>
      <c r="K3" s="56"/>
    </row>
    <row r="4" spans="1:11" s="1" customFormat="1">
      <c r="A4" s="8"/>
      <c r="B4" s="9"/>
      <c r="C4" s="9"/>
      <c r="D4" s="9"/>
      <c r="E4" s="9"/>
      <c r="F4" s="9"/>
      <c r="G4" s="9"/>
      <c r="H4" s="9"/>
      <c r="I4" s="9"/>
      <c r="J4" s="9"/>
      <c r="K4" s="9"/>
    </row>
    <row r="5" spans="1:11">
      <c r="A5" t="s">
        <v>41</v>
      </c>
      <c r="C5" s="7"/>
      <c r="D5" s="7"/>
    </row>
    <row r="6" spans="1:11" ht="39.75" customHeight="1">
      <c r="A6" s="74" t="s">
        <v>67</v>
      </c>
      <c r="B6" s="75"/>
      <c r="C6" s="75"/>
      <c r="D6" s="75"/>
      <c r="E6" s="75"/>
      <c r="F6" s="75"/>
      <c r="G6" s="75"/>
      <c r="H6" s="75"/>
      <c r="I6" s="75"/>
      <c r="J6" s="75"/>
      <c r="K6" s="75"/>
    </row>
    <row r="7" spans="1:11">
      <c r="C7" s="7"/>
      <c r="D7" s="7"/>
    </row>
    <row r="8" spans="1:11">
      <c r="A8" t="s">
        <v>40</v>
      </c>
      <c r="C8" s="7"/>
      <c r="D8" s="7"/>
      <c r="H8" s="64" t="s">
        <v>73</v>
      </c>
      <c r="I8" s="64"/>
      <c r="J8" s="64"/>
      <c r="K8" s="64"/>
    </row>
    <row r="9" spans="1:11">
      <c r="A9" s="76" t="s">
        <v>54</v>
      </c>
      <c r="B9" s="60" t="s">
        <v>3</v>
      </c>
      <c r="C9" s="59" t="s">
        <v>55</v>
      </c>
      <c r="D9" s="59"/>
      <c r="E9" s="48" t="s">
        <v>21</v>
      </c>
      <c r="F9" s="57" t="s">
        <v>47</v>
      </c>
      <c r="G9" s="58"/>
      <c r="H9" s="58"/>
      <c r="I9" s="61" t="s">
        <v>31</v>
      </c>
      <c r="J9" s="61" t="s">
        <v>30</v>
      </c>
      <c r="K9" s="61" t="s">
        <v>39</v>
      </c>
    </row>
    <row r="10" spans="1:11">
      <c r="A10" s="76"/>
      <c r="B10" s="60"/>
      <c r="C10" s="59"/>
      <c r="D10" s="59"/>
      <c r="E10" s="48"/>
      <c r="F10" s="53" t="s">
        <v>48</v>
      </c>
      <c r="G10" s="63" t="s">
        <v>2</v>
      </c>
      <c r="H10" s="62" t="s">
        <v>1</v>
      </c>
      <c r="I10" s="61"/>
      <c r="J10" s="61"/>
      <c r="K10" s="61"/>
    </row>
    <row r="11" spans="1:11">
      <c r="A11" s="76"/>
      <c r="B11" s="60"/>
      <c r="C11" s="59"/>
      <c r="D11" s="59"/>
      <c r="E11" s="48"/>
      <c r="F11" s="54"/>
      <c r="G11" s="62"/>
      <c r="H11" s="62"/>
      <c r="I11" s="61"/>
      <c r="J11" s="61"/>
      <c r="K11" s="61"/>
    </row>
    <row r="12" spans="1:11" ht="22.5" customHeight="1">
      <c r="A12" s="12" t="s">
        <v>5</v>
      </c>
      <c r="B12" s="13" t="s">
        <v>9</v>
      </c>
      <c r="C12" s="86" t="s">
        <v>6</v>
      </c>
      <c r="D12" s="87"/>
      <c r="E12" s="14">
        <v>0</v>
      </c>
      <c r="F12" s="12"/>
      <c r="G12" s="15" t="s">
        <v>38</v>
      </c>
      <c r="H12" s="15" t="s">
        <v>37</v>
      </c>
      <c r="I12" s="15">
        <v>10</v>
      </c>
      <c r="J12" s="14">
        <f t="shared" ref="J12:J17" si="0">IF(E12="不明",0,I12*(E12/100))</f>
        <v>0</v>
      </c>
      <c r="K12" s="14">
        <f t="shared" ref="K12:K17" si="1">IF(E12="不明",0,((100-F12)/100)*I12*(E12/100))</f>
        <v>0</v>
      </c>
    </row>
    <row r="13" spans="1:11">
      <c r="A13" s="12" t="s">
        <v>5</v>
      </c>
      <c r="B13" s="13" t="s">
        <v>50</v>
      </c>
      <c r="C13" s="77" t="s">
        <v>49</v>
      </c>
      <c r="D13" s="78"/>
      <c r="E13" s="14" t="s">
        <v>49</v>
      </c>
      <c r="F13" s="12"/>
      <c r="G13" s="15" t="s">
        <v>38</v>
      </c>
      <c r="H13" s="15" t="s">
        <v>37</v>
      </c>
      <c r="I13" s="15">
        <v>1000</v>
      </c>
      <c r="J13" s="14">
        <f t="shared" ref="J13" si="2">IF(E13="不明",0,I13*(E13/100))</f>
        <v>0</v>
      </c>
      <c r="K13" s="14">
        <f t="shared" ref="K13" si="3">IF(E13="不明",0,((100-F13)/100)*I13*(E13/100))</f>
        <v>0</v>
      </c>
    </row>
    <row r="14" spans="1:11">
      <c r="A14" s="16" t="s">
        <v>5</v>
      </c>
      <c r="B14" s="17" t="s">
        <v>51</v>
      </c>
      <c r="C14" s="88" t="s">
        <v>20</v>
      </c>
      <c r="D14" s="89"/>
      <c r="E14" s="18">
        <v>4</v>
      </c>
      <c r="F14" s="16">
        <v>100</v>
      </c>
      <c r="G14" s="19" t="s">
        <v>37</v>
      </c>
      <c r="H14" s="19" t="s">
        <v>37</v>
      </c>
      <c r="I14" s="19">
        <v>100</v>
      </c>
      <c r="J14" s="18">
        <f t="shared" si="0"/>
        <v>4</v>
      </c>
      <c r="K14" s="18">
        <f t="shared" si="1"/>
        <v>0</v>
      </c>
    </row>
    <row r="15" spans="1:11">
      <c r="A15" s="16" t="s">
        <v>5</v>
      </c>
      <c r="B15" s="17" t="s">
        <v>10</v>
      </c>
      <c r="C15" s="88" t="s">
        <v>4</v>
      </c>
      <c r="D15" s="89"/>
      <c r="E15" s="18">
        <v>14</v>
      </c>
      <c r="F15" s="16"/>
      <c r="G15" s="19" t="s">
        <v>37</v>
      </c>
      <c r="H15" s="19" t="s">
        <v>37</v>
      </c>
      <c r="I15" s="19">
        <v>10</v>
      </c>
      <c r="J15" s="18">
        <f t="shared" si="0"/>
        <v>1.4000000000000001</v>
      </c>
      <c r="K15" s="18">
        <f t="shared" si="1"/>
        <v>1.4000000000000001</v>
      </c>
    </row>
    <row r="16" spans="1:11">
      <c r="A16" s="16" t="s">
        <v>5</v>
      </c>
      <c r="B16" s="17" t="s">
        <v>7</v>
      </c>
      <c r="C16" s="88" t="s">
        <v>8</v>
      </c>
      <c r="D16" s="89"/>
      <c r="E16" s="18">
        <v>5</v>
      </c>
      <c r="F16" s="16">
        <v>80</v>
      </c>
      <c r="G16" s="19" t="s">
        <v>37</v>
      </c>
      <c r="H16" s="19" t="s">
        <v>37</v>
      </c>
      <c r="I16" s="19">
        <v>80</v>
      </c>
      <c r="J16" s="18">
        <f t="shared" si="0"/>
        <v>4</v>
      </c>
      <c r="K16" s="18">
        <f t="shared" si="1"/>
        <v>0.8</v>
      </c>
    </row>
    <row r="17" spans="1:11">
      <c r="A17" s="20" t="s">
        <v>5</v>
      </c>
      <c r="B17" s="21" t="s">
        <v>12</v>
      </c>
      <c r="C17" s="90" t="s">
        <v>11</v>
      </c>
      <c r="D17" s="91"/>
      <c r="E17" s="22">
        <v>8</v>
      </c>
      <c r="F17" s="20">
        <v>50</v>
      </c>
      <c r="G17" s="23" t="s">
        <v>0</v>
      </c>
      <c r="H17" s="23" t="s">
        <v>37</v>
      </c>
      <c r="I17" s="23">
        <v>40</v>
      </c>
      <c r="J17" s="22">
        <f t="shared" si="0"/>
        <v>3.2</v>
      </c>
      <c r="K17" s="22">
        <f t="shared" si="1"/>
        <v>1.6</v>
      </c>
    </row>
    <row r="18" spans="1:11">
      <c r="A18" s="70" t="s">
        <v>17</v>
      </c>
      <c r="B18" s="29" t="s">
        <v>63</v>
      </c>
      <c r="C18" s="65" t="s">
        <v>76</v>
      </c>
      <c r="D18" s="66"/>
      <c r="E18" s="30">
        <v>0</v>
      </c>
      <c r="F18" s="92">
        <v>0</v>
      </c>
      <c r="G18" s="3" t="s">
        <v>37</v>
      </c>
      <c r="H18" s="3" t="s">
        <v>37</v>
      </c>
      <c r="I18" s="28">
        <v>40</v>
      </c>
      <c r="J18" s="5">
        <f>IF(E18="不明",0,I18*(E18/100))</f>
        <v>0</v>
      </c>
      <c r="K18" s="5">
        <f>IF(E18="不明",0,((100-F18)/100)*I18*(E18/100))</f>
        <v>0</v>
      </c>
    </row>
    <row r="19" spans="1:11">
      <c r="A19" s="71"/>
      <c r="B19" s="4"/>
      <c r="C19" s="81"/>
      <c r="D19" s="82"/>
      <c r="E19" s="6"/>
      <c r="F19" s="6"/>
      <c r="G19" s="3" t="s">
        <v>37</v>
      </c>
      <c r="H19" s="3" t="s">
        <v>37</v>
      </c>
      <c r="I19" s="6"/>
      <c r="J19" s="5">
        <f t="shared" ref="J19:J28" si="4">IF(E19="不明",0,I19*(E19/100))</f>
        <v>0</v>
      </c>
      <c r="K19" s="5">
        <f t="shared" ref="K19:K28" si="5">IF(E19="不明",0,((100-F19)/100)*I19*(E19/100))</f>
        <v>0</v>
      </c>
    </row>
    <row r="20" spans="1:11">
      <c r="A20" s="72"/>
      <c r="B20" s="4"/>
      <c r="C20" s="81"/>
      <c r="D20" s="82"/>
      <c r="E20" s="6"/>
      <c r="F20" s="6"/>
      <c r="G20" s="3" t="s">
        <v>37</v>
      </c>
      <c r="H20" s="3" t="s">
        <v>37</v>
      </c>
      <c r="I20" s="6"/>
      <c r="J20" s="5">
        <f t="shared" si="4"/>
        <v>0</v>
      </c>
      <c r="K20" s="5">
        <f t="shared" si="5"/>
        <v>0</v>
      </c>
    </row>
    <row r="21" spans="1:11">
      <c r="A21" s="67" t="s">
        <v>18</v>
      </c>
      <c r="B21" s="29" t="s">
        <v>64</v>
      </c>
      <c r="C21" s="65" t="s">
        <v>77</v>
      </c>
      <c r="D21" s="66"/>
      <c r="E21" s="30">
        <v>10</v>
      </c>
      <c r="F21" s="92">
        <v>55</v>
      </c>
      <c r="G21" s="31" t="s">
        <v>66</v>
      </c>
      <c r="H21" s="3" t="s">
        <v>37</v>
      </c>
      <c r="I21" s="28">
        <v>40</v>
      </c>
      <c r="J21" s="5">
        <f>IF(E21="不明",0,I21*(E21/100))</f>
        <v>4</v>
      </c>
      <c r="K21" s="5">
        <f t="shared" si="5"/>
        <v>1.8</v>
      </c>
    </row>
    <row r="22" spans="1:11">
      <c r="A22" s="68"/>
      <c r="B22" s="29" t="s">
        <v>74</v>
      </c>
      <c r="C22" s="83" t="s">
        <v>78</v>
      </c>
      <c r="D22" s="84"/>
      <c r="E22" s="30">
        <v>13</v>
      </c>
      <c r="F22" s="92">
        <v>51</v>
      </c>
      <c r="G22" s="3" t="s">
        <v>37</v>
      </c>
      <c r="H22" s="31" t="s">
        <v>75</v>
      </c>
      <c r="I22" s="28">
        <v>40</v>
      </c>
      <c r="J22" s="5">
        <f t="shared" si="4"/>
        <v>5.2</v>
      </c>
      <c r="K22" s="5">
        <f t="shared" si="5"/>
        <v>2.5480000000000005</v>
      </c>
    </row>
    <row r="23" spans="1:11">
      <c r="A23" s="68"/>
      <c r="B23" s="4"/>
      <c r="C23" s="81"/>
      <c r="D23" s="82"/>
      <c r="E23" s="6"/>
      <c r="F23" s="6"/>
      <c r="G23" s="3" t="s">
        <v>37</v>
      </c>
      <c r="H23" s="3" t="s">
        <v>37</v>
      </c>
      <c r="I23" s="6"/>
      <c r="J23" s="5">
        <f t="shared" si="4"/>
        <v>0</v>
      </c>
      <c r="K23" s="5">
        <f t="shared" si="5"/>
        <v>0</v>
      </c>
    </row>
    <row r="24" spans="1:11">
      <c r="A24" s="68"/>
      <c r="B24" s="4"/>
      <c r="C24" s="81"/>
      <c r="D24" s="82"/>
      <c r="E24" s="6"/>
      <c r="F24" s="6"/>
      <c r="G24" s="3" t="s">
        <v>37</v>
      </c>
      <c r="H24" s="3" t="s">
        <v>37</v>
      </c>
      <c r="I24" s="6"/>
      <c r="J24" s="5">
        <f t="shared" si="4"/>
        <v>0</v>
      </c>
      <c r="K24" s="5">
        <f t="shared" si="5"/>
        <v>0</v>
      </c>
    </row>
    <row r="25" spans="1:11">
      <c r="A25" s="69"/>
      <c r="B25" s="4"/>
      <c r="C25" s="81"/>
      <c r="D25" s="82"/>
      <c r="E25" s="6"/>
      <c r="F25" s="6"/>
      <c r="G25" s="3" t="s">
        <v>37</v>
      </c>
      <c r="H25" s="3" t="s">
        <v>37</v>
      </c>
      <c r="I25" s="6"/>
      <c r="J25" s="5">
        <f t="shared" si="4"/>
        <v>0</v>
      </c>
      <c r="K25" s="5">
        <f t="shared" si="5"/>
        <v>0</v>
      </c>
    </row>
    <row r="26" spans="1:11">
      <c r="A26" s="67" t="s">
        <v>19</v>
      </c>
      <c r="B26" s="29" t="s">
        <v>65</v>
      </c>
      <c r="C26" s="85" t="s">
        <v>79</v>
      </c>
      <c r="D26" s="66"/>
      <c r="E26" s="30">
        <v>10</v>
      </c>
      <c r="F26" s="92">
        <v>50</v>
      </c>
      <c r="G26" s="3" t="s">
        <v>37</v>
      </c>
      <c r="H26" s="3" t="s">
        <v>37</v>
      </c>
      <c r="I26" s="28">
        <v>20</v>
      </c>
      <c r="J26" s="5">
        <f t="shared" si="4"/>
        <v>2</v>
      </c>
      <c r="K26" s="5">
        <f t="shared" si="5"/>
        <v>1</v>
      </c>
    </row>
    <row r="27" spans="1:11">
      <c r="A27" s="68"/>
      <c r="B27" s="4"/>
      <c r="C27" s="81"/>
      <c r="D27" s="82"/>
      <c r="E27" s="6"/>
      <c r="F27" s="6"/>
      <c r="G27" s="3" t="s">
        <v>37</v>
      </c>
      <c r="H27" s="3" t="s">
        <v>37</v>
      </c>
      <c r="I27" s="6"/>
      <c r="J27" s="5">
        <f t="shared" si="4"/>
        <v>0</v>
      </c>
      <c r="K27" s="5">
        <f t="shared" si="5"/>
        <v>0</v>
      </c>
    </row>
    <row r="28" spans="1:11">
      <c r="A28" s="69"/>
      <c r="B28" s="4"/>
      <c r="C28" s="81"/>
      <c r="D28" s="82"/>
      <c r="E28" s="6"/>
      <c r="F28" s="6"/>
      <c r="G28" s="3" t="s">
        <v>37</v>
      </c>
      <c r="H28" s="3" t="s">
        <v>37</v>
      </c>
      <c r="I28" s="6"/>
      <c r="J28" s="5">
        <f t="shared" si="4"/>
        <v>0</v>
      </c>
      <c r="K28" s="5">
        <f t="shared" si="5"/>
        <v>0</v>
      </c>
    </row>
    <row r="29" spans="1:11">
      <c r="A29" s="80" t="s">
        <v>14</v>
      </c>
      <c r="B29" s="80"/>
      <c r="C29" s="80"/>
      <c r="D29" s="80"/>
      <c r="E29" s="80"/>
      <c r="F29" s="80"/>
      <c r="G29" s="80"/>
      <c r="H29" s="80"/>
      <c r="I29" s="80"/>
      <c r="J29" s="14">
        <f>SUM(J18:J20)</f>
        <v>0</v>
      </c>
      <c r="K29" s="14">
        <f>SUM(K18:K20)</f>
        <v>0</v>
      </c>
    </row>
    <row r="30" spans="1:11">
      <c r="A30" s="76" t="s">
        <v>15</v>
      </c>
      <c r="B30" s="76"/>
      <c r="C30" s="76"/>
      <c r="D30" s="76"/>
      <c r="E30" s="76"/>
      <c r="F30" s="76"/>
      <c r="G30" s="76"/>
      <c r="H30" s="76"/>
      <c r="I30" s="76"/>
      <c r="J30" s="14">
        <f>SUM(J21:J25)</f>
        <v>9.1999999999999993</v>
      </c>
      <c r="K30" s="14">
        <f>SUM(K21:K25)</f>
        <v>4.3480000000000008</v>
      </c>
    </row>
    <row r="31" spans="1:11">
      <c r="A31" s="76" t="s">
        <v>16</v>
      </c>
      <c r="B31" s="76"/>
      <c r="C31" s="76"/>
      <c r="D31" s="76"/>
      <c r="E31" s="76"/>
      <c r="F31" s="76"/>
      <c r="G31" s="76"/>
      <c r="H31" s="76"/>
      <c r="I31" s="76"/>
      <c r="J31" s="14">
        <f>SUM(J26:J28)</f>
        <v>2</v>
      </c>
      <c r="K31" s="14">
        <f>SUM(K26:K28)</f>
        <v>1</v>
      </c>
    </row>
    <row r="32" spans="1:11">
      <c r="A32" s="73" t="s">
        <v>13</v>
      </c>
      <c r="B32" s="73"/>
      <c r="C32" s="73"/>
      <c r="D32" s="73"/>
      <c r="E32" s="73"/>
      <c r="F32" s="73"/>
      <c r="G32" s="73"/>
      <c r="H32" s="73"/>
      <c r="I32" s="73"/>
      <c r="J32" s="14">
        <f>SUM(J29:J31)</f>
        <v>11.2</v>
      </c>
      <c r="K32" s="14">
        <f>SUM(K29:K31)</f>
        <v>5.3480000000000008</v>
      </c>
    </row>
    <row r="33" spans="1:11" ht="41.45" customHeight="1">
      <c r="A33" s="45" t="s">
        <v>61</v>
      </c>
      <c r="B33" s="46"/>
      <c r="C33" s="46"/>
      <c r="D33" s="46"/>
      <c r="E33" s="46"/>
      <c r="F33" s="46"/>
      <c r="G33" s="46"/>
      <c r="H33" s="46"/>
      <c r="I33" s="46"/>
      <c r="J33" s="46"/>
      <c r="K33" s="46"/>
    </row>
    <row r="34" spans="1:11">
      <c r="A34" s="44" t="s">
        <v>59</v>
      </c>
      <c r="B34" s="44"/>
      <c r="C34" s="44"/>
      <c r="D34" s="44"/>
      <c r="E34" s="44"/>
      <c r="F34" s="44"/>
      <c r="G34" s="44"/>
      <c r="H34" s="44"/>
      <c r="I34" s="44"/>
      <c r="J34" s="44"/>
      <c r="K34" s="44"/>
    </row>
    <row r="35" spans="1:11">
      <c r="A35" s="10"/>
    </row>
    <row r="37" spans="1:11">
      <c r="A37" t="s">
        <v>53</v>
      </c>
    </row>
    <row r="38" spans="1:11">
      <c r="A38" s="76" t="s">
        <v>33</v>
      </c>
      <c r="B38" s="76"/>
      <c r="C38" s="50" t="s">
        <v>23</v>
      </c>
      <c r="D38" s="51"/>
      <c r="E38" s="51"/>
      <c r="F38" s="51" t="s">
        <v>26</v>
      </c>
      <c r="G38" s="51"/>
      <c r="H38" s="51"/>
      <c r="I38" s="52" t="s">
        <v>56</v>
      </c>
      <c r="J38" s="53" t="s">
        <v>57</v>
      </c>
      <c r="K38" s="48" t="s">
        <v>32</v>
      </c>
    </row>
    <row r="39" spans="1:11" ht="22.5">
      <c r="A39" s="76"/>
      <c r="B39" s="76"/>
      <c r="C39" s="24" t="s">
        <v>22</v>
      </c>
      <c r="D39" s="24" t="s">
        <v>24</v>
      </c>
      <c r="E39" s="24" t="s">
        <v>25</v>
      </c>
      <c r="F39" s="24" t="s">
        <v>27</v>
      </c>
      <c r="G39" s="24" t="s">
        <v>28</v>
      </c>
      <c r="H39" s="24" t="s">
        <v>29</v>
      </c>
      <c r="I39" s="52"/>
      <c r="J39" s="54"/>
      <c r="K39" s="49"/>
    </row>
    <row r="40" spans="1:11">
      <c r="A40" s="79" t="s">
        <v>34</v>
      </c>
      <c r="B40" s="79"/>
      <c r="C40" s="16" t="s">
        <v>37</v>
      </c>
      <c r="D40" s="16" t="s">
        <v>37</v>
      </c>
      <c r="E40" s="16" t="s">
        <v>37</v>
      </c>
      <c r="F40" s="16" t="s">
        <v>0</v>
      </c>
      <c r="G40" s="16" t="s">
        <v>0</v>
      </c>
      <c r="H40" s="16" t="s">
        <v>37</v>
      </c>
      <c r="I40" s="16">
        <v>2</v>
      </c>
      <c r="J40" s="16">
        <v>1</v>
      </c>
      <c r="K40" s="16">
        <f>I40*J40</f>
        <v>2</v>
      </c>
    </row>
    <row r="41" spans="1:11">
      <c r="A41" s="79" t="s">
        <v>35</v>
      </c>
      <c r="B41" s="79"/>
      <c r="C41" s="25" t="s">
        <v>0</v>
      </c>
      <c r="D41" s="16" t="s">
        <v>37</v>
      </c>
      <c r="E41" s="16" t="s">
        <v>37</v>
      </c>
      <c r="F41" s="16" t="s">
        <v>0</v>
      </c>
      <c r="G41" s="16" t="s">
        <v>37</v>
      </c>
      <c r="H41" s="16" t="s">
        <v>37</v>
      </c>
      <c r="I41" s="16">
        <v>0</v>
      </c>
      <c r="J41" s="16">
        <v>3</v>
      </c>
      <c r="K41" s="16">
        <f>I41*J41</f>
        <v>0</v>
      </c>
    </row>
    <row r="42" spans="1:11">
      <c r="A42" s="79" t="s">
        <v>36</v>
      </c>
      <c r="B42" s="79"/>
      <c r="C42" s="16" t="s">
        <v>37</v>
      </c>
      <c r="D42" s="16" t="s">
        <v>37</v>
      </c>
      <c r="E42" s="16" t="s">
        <v>0</v>
      </c>
      <c r="F42" s="16" t="s">
        <v>37</v>
      </c>
      <c r="G42" s="16" t="s">
        <v>0</v>
      </c>
      <c r="H42" s="16" t="s">
        <v>37</v>
      </c>
      <c r="I42" s="16">
        <v>0</v>
      </c>
      <c r="J42" s="16">
        <v>5</v>
      </c>
      <c r="K42" s="16">
        <f>I42*J42</f>
        <v>0</v>
      </c>
    </row>
    <row r="43" spans="1:11">
      <c r="A43" s="47" t="s">
        <v>68</v>
      </c>
      <c r="B43" s="47"/>
      <c r="C43" s="35" t="s">
        <v>37</v>
      </c>
      <c r="D43" s="35" t="s">
        <v>37</v>
      </c>
      <c r="E43" s="35" t="s">
        <v>37</v>
      </c>
      <c r="F43" s="38" t="s">
        <v>72</v>
      </c>
      <c r="G43" s="37" t="s">
        <v>72</v>
      </c>
      <c r="H43" s="35" t="s">
        <v>37</v>
      </c>
      <c r="I43" s="36">
        <v>2</v>
      </c>
      <c r="J43" s="32">
        <v>1</v>
      </c>
      <c r="K43" s="3">
        <f t="shared" ref="K43:K48" si="6">I43*J43</f>
        <v>2</v>
      </c>
    </row>
    <row r="44" spans="1:11">
      <c r="A44" s="47" t="s">
        <v>69</v>
      </c>
      <c r="B44" s="47"/>
      <c r="C44" s="35" t="s">
        <v>37</v>
      </c>
      <c r="D44" s="35" t="s">
        <v>37</v>
      </c>
      <c r="E44" s="35" t="s">
        <v>37</v>
      </c>
      <c r="F44" s="39" t="s">
        <v>37</v>
      </c>
      <c r="G44" s="39" t="s">
        <v>37</v>
      </c>
      <c r="H44" s="37" t="s">
        <v>72</v>
      </c>
      <c r="I44" s="36">
        <v>3</v>
      </c>
      <c r="J44" s="32">
        <v>1</v>
      </c>
      <c r="K44" s="3">
        <f t="shared" si="6"/>
        <v>3</v>
      </c>
    </row>
    <row r="45" spans="1:11">
      <c r="A45" s="47" t="s">
        <v>70</v>
      </c>
      <c r="B45" s="47"/>
      <c r="C45" s="35" t="s">
        <v>37</v>
      </c>
      <c r="D45" s="35" t="s">
        <v>37</v>
      </c>
      <c r="E45" s="35" t="s">
        <v>37</v>
      </c>
      <c r="F45" s="39" t="s">
        <v>37</v>
      </c>
      <c r="G45" s="39" t="s">
        <v>37</v>
      </c>
      <c r="H45" s="37" t="s">
        <v>72</v>
      </c>
      <c r="I45" s="36">
        <v>1</v>
      </c>
      <c r="J45" s="32">
        <v>1</v>
      </c>
      <c r="K45" s="3">
        <f t="shared" si="6"/>
        <v>1</v>
      </c>
    </row>
    <row r="46" spans="1:11">
      <c r="A46" s="47" t="s">
        <v>71</v>
      </c>
      <c r="B46" s="47"/>
      <c r="C46" s="35" t="s">
        <v>37</v>
      </c>
      <c r="D46" s="35" t="s">
        <v>37</v>
      </c>
      <c r="E46" s="35" t="s">
        <v>37</v>
      </c>
      <c r="F46" s="34" t="s">
        <v>72</v>
      </c>
      <c r="G46" s="3" t="s">
        <v>37</v>
      </c>
      <c r="H46" s="40" t="s">
        <v>37</v>
      </c>
      <c r="I46" s="36">
        <v>1</v>
      </c>
      <c r="J46" s="32">
        <v>1</v>
      </c>
      <c r="K46" s="3">
        <f t="shared" si="6"/>
        <v>1</v>
      </c>
    </row>
    <row r="47" spans="1:11">
      <c r="A47" s="47"/>
      <c r="B47" s="47"/>
      <c r="C47" s="35" t="s">
        <v>37</v>
      </c>
      <c r="D47" s="35" t="s">
        <v>37</v>
      </c>
      <c r="E47" s="35" t="s">
        <v>37</v>
      </c>
      <c r="F47" s="3" t="s">
        <v>37</v>
      </c>
      <c r="G47" s="3" t="s">
        <v>37</v>
      </c>
      <c r="H47" s="3" t="s">
        <v>37</v>
      </c>
      <c r="I47" s="36"/>
      <c r="J47" s="32"/>
      <c r="K47" s="3">
        <f t="shared" si="6"/>
        <v>0</v>
      </c>
    </row>
    <row r="48" spans="1:11">
      <c r="A48" s="47"/>
      <c r="B48" s="47"/>
      <c r="C48" s="3" t="s">
        <v>37</v>
      </c>
      <c r="D48" s="3" t="s">
        <v>37</v>
      </c>
      <c r="E48" s="3" t="s">
        <v>37</v>
      </c>
      <c r="F48" s="3" t="s">
        <v>37</v>
      </c>
      <c r="G48" s="3" t="s">
        <v>37</v>
      </c>
      <c r="H48" s="3" t="s">
        <v>37</v>
      </c>
      <c r="I48" s="3"/>
      <c r="J48" s="3"/>
      <c r="K48" s="3">
        <f t="shared" si="6"/>
        <v>0</v>
      </c>
    </row>
    <row r="49" spans="1:11">
      <c r="A49" s="73" t="s">
        <v>13</v>
      </c>
      <c r="B49" s="73"/>
      <c r="C49" s="73"/>
      <c r="D49" s="73"/>
      <c r="E49" s="73"/>
      <c r="F49" s="73"/>
      <c r="G49" s="73"/>
      <c r="H49" s="73"/>
      <c r="I49" s="73"/>
      <c r="J49" s="33">
        <f>SUM(J43:J48)</f>
        <v>4</v>
      </c>
      <c r="K49" s="26">
        <f>SUM(K43:K48)</f>
        <v>7</v>
      </c>
    </row>
    <row r="50" spans="1:11">
      <c r="A50" s="41" t="s">
        <v>62</v>
      </c>
      <c r="B50" s="41"/>
      <c r="C50" s="41"/>
      <c r="D50" s="41"/>
      <c r="E50" s="41"/>
      <c r="F50" s="41"/>
      <c r="G50" s="41"/>
      <c r="H50" s="41"/>
      <c r="I50" s="41"/>
      <c r="J50" s="41"/>
      <c r="K50" s="41"/>
    </row>
    <row r="51" spans="1:11" ht="27" customHeight="1">
      <c r="A51" s="42" t="s">
        <v>60</v>
      </c>
      <c r="B51" s="42"/>
      <c r="C51" s="42"/>
      <c r="D51" s="42"/>
      <c r="E51" s="42"/>
      <c r="F51" s="42"/>
      <c r="G51" s="42"/>
      <c r="H51" s="42"/>
      <c r="I51" s="42"/>
      <c r="J51" s="42"/>
      <c r="K51" s="42"/>
    </row>
    <row r="52" spans="1:11">
      <c r="A52" s="43" t="s">
        <v>58</v>
      </c>
      <c r="B52" s="44"/>
      <c r="C52" s="44"/>
      <c r="D52" s="44"/>
      <c r="E52" s="44"/>
      <c r="F52" s="44"/>
      <c r="G52" s="44"/>
      <c r="H52" s="44"/>
      <c r="I52" s="44"/>
      <c r="J52" s="44"/>
      <c r="K52" s="44"/>
    </row>
  </sheetData>
  <mergeCells count="61">
    <mergeCell ref="C12:D12"/>
    <mergeCell ref="C14:D14"/>
    <mergeCell ref="C15:D15"/>
    <mergeCell ref="C16:D16"/>
    <mergeCell ref="C17:D17"/>
    <mergeCell ref="A29:I29"/>
    <mergeCell ref="A30:I30"/>
    <mergeCell ref="A31:I31"/>
    <mergeCell ref="A32:I32"/>
    <mergeCell ref="C19:D19"/>
    <mergeCell ref="C22:D22"/>
    <mergeCell ref="C23:D23"/>
    <mergeCell ref="C24:D24"/>
    <mergeCell ref="C28:D28"/>
    <mergeCell ref="C27:D27"/>
    <mergeCell ref="C20:D20"/>
    <mergeCell ref="C25:D25"/>
    <mergeCell ref="C21:D21"/>
    <mergeCell ref="A26:A28"/>
    <mergeCell ref="C26:D26"/>
    <mergeCell ref="C18:D18"/>
    <mergeCell ref="A21:A25"/>
    <mergeCell ref="A18:A20"/>
    <mergeCell ref="A49:I49"/>
    <mergeCell ref="A6:K6"/>
    <mergeCell ref="A9:A11"/>
    <mergeCell ref="C13:D13"/>
    <mergeCell ref="A44:B44"/>
    <mergeCell ref="A45:B45"/>
    <mergeCell ref="A46:B46"/>
    <mergeCell ref="A47:B47"/>
    <mergeCell ref="A48:B48"/>
    <mergeCell ref="A38:B39"/>
    <mergeCell ref="A40:B40"/>
    <mergeCell ref="A41:B41"/>
    <mergeCell ref="A42:B42"/>
    <mergeCell ref="B1:K1"/>
    <mergeCell ref="B3:K3"/>
    <mergeCell ref="F9:H9"/>
    <mergeCell ref="E9:E11"/>
    <mergeCell ref="C9:D11"/>
    <mergeCell ref="B9:B11"/>
    <mergeCell ref="I9:I11"/>
    <mergeCell ref="J9:J11"/>
    <mergeCell ref="K9:K11"/>
    <mergeCell ref="B2:K2"/>
    <mergeCell ref="H10:H11"/>
    <mergeCell ref="G10:G11"/>
    <mergeCell ref="F10:F11"/>
    <mergeCell ref="H8:K8"/>
    <mergeCell ref="A50:K50"/>
    <mergeCell ref="A51:K51"/>
    <mergeCell ref="A52:K52"/>
    <mergeCell ref="A34:K34"/>
    <mergeCell ref="A33:K33"/>
    <mergeCell ref="A43:B43"/>
    <mergeCell ref="K38:K39"/>
    <mergeCell ref="C38:E38"/>
    <mergeCell ref="F38:H38"/>
    <mergeCell ref="I38:I39"/>
    <mergeCell ref="J38:J39"/>
  </mergeCells>
  <phoneticPr fontId="1"/>
  <pageMargins left="0.70866141732283472" right="0.70866141732283472" top="0.74803149606299213" bottom="0.74803149606299213" header="0.31496062992125984" footer="0.31496062992125984"/>
  <pageSetup paperSize="9" scale="92"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産業07</cp:lastModifiedBy>
  <cp:lastPrinted>2025-03-11T03:42:00Z</cp:lastPrinted>
  <dcterms:modified xsi:type="dcterms:W3CDTF">2025-03-11T03:42:02Z</dcterms:modified>
</cp:coreProperties>
</file>